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5576" windowHeight="12504" tabRatio="605" firstSheet="2" activeTab="2"/>
  </bookViews>
  <sheets>
    <sheet name="SAŽETAK" sheetId="10" r:id="rId1"/>
    <sheet name=" Račun prihoda i rashoda " sheetId="8" r:id="rId2"/>
    <sheet name="Rashodi prema funkcijskoj k " sheetId="9" r:id="rId3"/>
    <sheet name="Račun financiranja" sheetId="6" r:id="rId4"/>
    <sheet name="Pregled ukupni P i R po izvor" sheetId="11" r:id="rId5"/>
    <sheet name="List2" sheetId="2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8" l="1"/>
  <c r="F10" i="8"/>
  <c r="E10" i="8"/>
  <c r="G23" i="11" l="1"/>
  <c r="F23" i="11"/>
  <c r="E23" i="11"/>
  <c r="G21" i="11" l="1"/>
  <c r="F21" i="11"/>
  <c r="E21" i="11"/>
  <c r="G17" i="11"/>
  <c r="F17" i="11"/>
  <c r="E17" i="11"/>
  <c r="G37" i="8"/>
  <c r="F37" i="8"/>
  <c r="E24" i="8"/>
  <c r="E54" i="8" s="1"/>
  <c r="E56" i="8" s="1"/>
  <c r="G49" i="8"/>
  <c r="G48" i="8" s="1"/>
  <c r="F49" i="8"/>
  <c r="F48" i="8" s="1"/>
  <c r="E49" i="8"/>
  <c r="E48" i="8" s="1"/>
  <c r="E37" i="8"/>
  <c r="G55" i="8"/>
  <c r="F55" i="8"/>
  <c r="E55" i="8"/>
  <c r="G24" i="8"/>
  <c r="G54" i="8" s="1"/>
  <c r="G56" i="8" l="1"/>
  <c r="E13" i="11"/>
  <c r="E24" i="11"/>
  <c r="F13" i="11"/>
  <c r="F24" i="11"/>
  <c r="G13" i="11"/>
  <c r="G24" i="11"/>
  <c r="F24" i="8"/>
  <c r="F54" i="8" s="1"/>
  <c r="F56" i="8" s="1"/>
  <c r="F40" i="8"/>
  <c r="G40" i="8"/>
  <c r="E40" i="8"/>
  <c r="E36" i="8" l="1"/>
  <c r="E51" i="8" s="1"/>
  <c r="E58" i="8" s="1"/>
  <c r="G36" i="8"/>
  <c r="G51" i="8" s="1"/>
  <c r="G58" i="8" s="1"/>
  <c r="F36" i="8"/>
  <c r="F51" i="8" s="1"/>
  <c r="F58" i="8" s="1"/>
</calcChain>
</file>

<file path=xl/sharedStrings.xml><?xml version="1.0" encoding="utf-8"?>
<sst xmlns="http://schemas.openxmlformats.org/spreadsheetml/2006/main" count="142" uniqueCount="89">
  <si>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</si>
  <si>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</si>
  <si>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</si>
  <si>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</si>
  <si>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</si>
  <si>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</si>
  <si>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</si>
  <si>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</si>
  <si>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</si>
  <si>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</si>
  <si>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</si>
  <si>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</si>
  <si>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</si>
  <si>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</si>
  <si>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</si>
  <si>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</si>
  <si>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</si>
  <si>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</si>
  <si>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</si>
  <si>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</si>
  <si>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</si>
  <si>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</si>
  <si>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</si>
  <si>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</si>
  <si>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</si>
  <si>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</si>
  <si>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</si>
  <si>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</si>
  <si>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</si>
  <si>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</si>
  <si>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</si>
  <si>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</si>
  <si>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</si>
  <si>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</si>
  <si>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</si>
  <si>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</si>
  <si>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</si>
  <si>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</si>
  <si>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</si>
  <si>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</si>
  <si>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</si>
  <si>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</si>
  <si>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</si>
  <si>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</si>
  <si>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</si>
  <si>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Prihodi od prodaje proizvoda i robe te pruženih usluga i prihodi od donacija</t>
  </si>
  <si>
    <t>Ukupni prihodi</t>
  </si>
  <si>
    <t>Ukupni rashodi</t>
  </si>
  <si>
    <t>Vlastiti prihodi - višak</t>
  </si>
  <si>
    <t>EUR</t>
  </si>
  <si>
    <t>Prihodi od upravnih i administrativnih pristojbi, pristojbi po posebnim propisima i naknada</t>
  </si>
  <si>
    <t>Prihodi za posebna namjene</t>
  </si>
  <si>
    <t>VIŠAK KORIŠTEN ZA POKRIĆE RASHODA</t>
  </si>
  <si>
    <t>Vlastiti izvori</t>
  </si>
  <si>
    <t>Višak prihoda poslovanja</t>
  </si>
  <si>
    <t>Rakapitulacija</t>
  </si>
  <si>
    <t>Ukupni tekući prihodi</t>
  </si>
  <si>
    <t>Višak korišten za rashode tekućih godina</t>
  </si>
  <si>
    <t>Ukupno</t>
  </si>
  <si>
    <t>Ukupni tekući rashodi</t>
  </si>
  <si>
    <t>PREGLED UKUPNIH PRIHODA I RASHODA PO IZVORIMA FINACIRANJA</t>
  </si>
  <si>
    <t>KONTROLNA TABLICA</t>
  </si>
  <si>
    <t>Naziv izvora finaciranja</t>
  </si>
  <si>
    <t>PRIHODI</t>
  </si>
  <si>
    <t>RASHODI</t>
  </si>
  <si>
    <t>Razlika</t>
  </si>
  <si>
    <t>Višak korišten za rashode tekuće godine</t>
  </si>
  <si>
    <t>Oznaka IF</t>
  </si>
  <si>
    <t>OSNOVNA ŠKOLA GALOVAC
PRIJEDLOG FINANCIJSKOG PLANA ZA 2023. I PROJEKCIJA ZA 2024. I 2025. GODINU</t>
  </si>
  <si>
    <t xml:space="preserve"> </t>
  </si>
  <si>
    <t>Pomoći od MZO</t>
  </si>
  <si>
    <t>Pomoći od JLS</t>
  </si>
  <si>
    <t>Pomoći iz inozemstva i od subjekata unutar općeg proračuna</t>
  </si>
  <si>
    <t xml:space="preserve">Prihodi iz nadležnog proračuna  </t>
  </si>
  <si>
    <t xml:space="preserve">Materijalni rashodi </t>
  </si>
  <si>
    <t>Rashodi iz DEC-a</t>
  </si>
  <si>
    <t>Rashodi iz MZO</t>
  </si>
  <si>
    <t>Rashodi iz JLS</t>
  </si>
  <si>
    <t>Rashodi iz PPN</t>
  </si>
  <si>
    <t>Rashodi iz vlastitih prih.</t>
  </si>
  <si>
    <t>Rashodi iz viška prihoda</t>
  </si>
  <si>
    <t>OSNOVNA ŠKOLA GALOVAC                                                                                                                                                                            PRIJEDLOG FINANCIJSKOG PLANA ZA 2023. GODINU I PROJEKCIJA ZA 2024. I 2025. GODINU</t>
  </si>
  <si>
    <t>OSNOVNA ŠKOLA GALOVAC 
PRIJEDLOG FINANCIJSKOG PLANA ZA 2023. I PROJEKCIJA ZA 2024. I 2025. GODINU</t>
  </si>
  <si>
    <t>OSNOVNA ŠKOLA GALOVAC  
PRIJEDLOG FINANCIJSKOG PLANA ZA 2023. I PROJEKCIJA ZA 2024. I 2025. GODINU</t>
  </si>
  <si>
    <t xml:space="preserve">Prihodi od sub. unutar opć. proračuna </t>
  </si>
  <si>
    <t>3607,00,</t>
  </si>
  <si>
    <t>09 Obrazovanje</t>
  </si>
  <si>
    <t>0912 Osnovno obrazovanje</t>
  </si>
  <si>
    <t>096 Dodatne usluge u obrazovanju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</si>
</sst>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quotePrefix="1" applyFont="1" applyFill="1" applyBorder="1" applyAlignment="1">
      <alignment horizontal="left" vertical="center"/>
    </xf>
    <xf numFmtId="0" fontId="10" fillId="2" borderId="1" xfId="0" quotePrefix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quotePrefix="1" applyFont="1" applyFill="1" applyBorder="1" applyAlignment="1">
      <alignment horizontal="left" vertical="center"/>
    </xf>
    <xf numFmtId="0" fontId="6" fillId="0" borderId="4" xfId="0" quotePrefix="1" applyFont="1" applyBorder="1" applyAlignment="1">
      <alignment horizontal="left" wrapText="1"/>
    </xf>
    <xf numFmtId="0" fontId="6" fillId="0" borderId="5" xfId="0" quotePrefix="1" applyFont="1" applyBorder="1" applyAlignment="1">
      <alignment horizontal="left" wrapText="1"/>
    </xf>
    <xf numFmtId="0" fontId="6" fillId="0" borderId="5" xfId="0" quotePrefix="1" applyFont="1" applyBorder="1" applyAlignment="1">
      <alignment horizontal="center" wrapText="1"/>
    </xf>
    <xf numFmtId="0" fontId="6" fillId="0" borderId="5" xfId="0" quotePrefix="1" applyFont="1" applyBorder="1" applyAlignment="1">
      <alignment horizontal="left"/>
    </xf>
    <xf numFmtId="0" fontId="14" fillId="0" borderId="2" xfId="0" applyFont="1" applyBorder="1" applyAlignment="1">
      <alignment horizontal="right" vertical="center"/>
    </xf>
    <xf numFmtId="0" fontId="11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/>
    </xf>
    <xf numFmtId="0" fontId="17" fillId="2" borderId="1" xfId="0" quotePrefix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6" fillId="0" borderId="0" xfId="0" applyFont="1"/>
    <xf numFmtId="4" fontId="6" fillId="4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4" fontId="6" fillId="4" borderId="4" xfId="0" quotePrefix="1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 wrapText="1"/>
    </xf>
    <xf numFmtId="4" fontId="6" fillId="3" borderId="4" xfId="0" quotePrefix="1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/>
    <xf numFmtId="4" fontId="19" fillId="2" borderId="3" xfId="0" applyNumberFormat="1" applyFont="1" applyFill="1" applyBorder="1" applyAlignment="1">
      <alignment horizontal="right"/>
    </xf>
    <xf numFmtId="0" fontId="11" fillId="2" borderId="0" xfId="0" quotePrefix="1" applyFont="1" applyFill="1" applyAlignment="1">
      <alignment horizontal="left" vertical="center"/>
    </xf>
    <xf numFmtId="0" fontId="17" fillId="2" borderId="0" xfId="0" quotePrefix="1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right"/>
    </xf>
    <xf numFmtId="0" fontId="21" fillId="0" borderId="0" xfId="0" applyFont="1"/>
    <xf numFmtId="0" fontId="22" fillId="0" borderId="0" xfId="0" applyFont="1"/>
    <xf numFmtId="4" fontId="15" fillId="3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/>
    <xf numFmtId="0" fontId="5" fillId="0" borderId="0" xfId="0" applyFont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0" fontId="9" fillId="2" borderId="1" xfId="0" quotePrefix="1" applyFont="1" applyFill="1" applyBorder="1" applyAlignment="1">
      <alignment horizontal="left"/>
    </xf>
    <xf numFmtId="0" fontId="11" fillId="2" borderId="1" xfId="0" quotePrefix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right"/>
    </xf>
    <xf numFmtId="0" fontId="11" fillId="4" borderId="4" xfId="0" quotePrefix="1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1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5" fillId="3" borderId="4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center"/>
    </xf>
    <xf numFmtId="0" fontId="9" fillId="2" borderId="3" xfId="0" quotePrefix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F15" sqref="F15"/>
    </sheetView>
  </sheetViews>
  <sheetFormatPr defaultRowHeight="14.4" x14ac:dyDescent="0.3"/>
  <cols>
    <col min="5" max="5" width="22.44140625" customWidth="1"/>
    <col min="6" max="8" width="25.33203125" customWidth="1"/>
  </cols>
  <sheetData>
    <row r="1" spans="1:8" ht="42" customHeight="1" x14ac:dyDescent="0.3">
      <c r="A1" s="66" t="s">
        <v>81</v>
      </c>
      <c r="B1" s="66"/>
      <c r="C1" s="66"/>
      <c r="D1" s="66"/>
      <c r="E1" s="66"/>
      <c r="F1" s="66"/>
      <c r="G1" s="66"/>
      <c r="H1" s="66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66" t="s">
        <v>30</v>
      </c>
      <c r="B3" s="66"/>
      <c r="C3" s="66"/>
      <c r="D3" s="66"/>
      <c r="E3" s="66"/>
      <c r="F3" s="66"/>
      <c r="G3" s="77"/>
      <c r="H3" s="77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66" t="s">
        <v>35</v>
      </c>
      <c r="B5" s="67"/>
      <c r="C5" s="67"/>
      <c r="D5" s="67"/>
      <c r="E5" s="67"/>
      <c r="F5" s="67"/>
      <c r="G5" s="67"/>
      <c r="H5" s="67"/>
    </row>
    <row r="6" spans="1:8" ht="18" x14ac:dyDescent="0.25">
      <c r="A6" s="1"/>
      <c r="B6" s="2"/>
      <c r="C6" s="2"/>
      <c r="D6" s="2"/>
      <c r="E6" s="7"/>
      <c r="F6" s="8"/>
      <c r="G6" s="8"/>
      <c r="H6" s="30" t="s">
        <v>49</v>
      </c>
    </row>
    <row r="7" spans="1:8" ht="25.5" x14ac:dyDescent="0.25">
      <c r="A7" s="26"/>
      <c r="B7" s="27"/>
      <c r="C7" s="27"/>
      <c r="D7" s="28"/>
      <c r="E7" s="29"/>
      <c r="F7" s="4" t="s">
        <v>38</v>
      </c>
      <c r="G7" s="4" t="s">
        <v>39</v>
      </c>
      <c r="H7" s="4" t="s">
        <v>40</v>
      </c>
    </row>
    <row r="8" spans="1:8" ht="15" x14ac:dyDescent="0.25">
      <c r="A8" s="78" t="s">
        <v>0</v>
      </c>
      <c r="B8" s="65"/>
      <c r="C8" s="65"/>
      <c r="D8" s="65"/>
      <c r="E8" s="79"/>
      <c r="F8" s="37">
        <v>864994.1</v>
      </c>
      <c r="G8" s="37">
        <v>869967.1</v>
      </c>
      <c r="H8" s="37">
        <v>875945.1</v>
      </c>
    </row>
    <row r="9" spans="1:8" ht="15" x14ac:dyDescent="0.25">
      <c r="A9" s="76" t="s">
        <v>1</v>
      </c>
      <c r="B9" s="75"/>
      <c r="C9" s="75"/>
      <c r="D9" s="75"/>
      <c r="E9" s="80"/>
      <c r="F9" s="38">
        <v>861387.1</v>
      </c>
      <c r="G9" s="38">
        <v>866360.1</v>
      </c>
      <c r="H9" s="38">
        <v>872338.1</v>
      </c>
    </row>
    <row r="10" spans="1:8" ht="15" x14ac:dyDescent="0.25">
      <c r="A10" s="81" t="s">
        <v>2</v>
      </c>
      <c r="B10" s="80"/>
      <c r="C10" s="80"/>
      <c r="D10" s="80"/>
      <c r="E10" s="80"/>
      <c r="F10" s="38"/>
      <c r="G10" s="38"/>
      <c r="H10" s="38"/>
    </row>
    <row r="11" spans="1:8" ht="15" x14ac:dyDescent="0.25">
      <c r="A11" s="31" t="s">
        <v>3</v>
      </c>
      <c r="B11" s="32"/>
      <c r="C11" s="32"/>
      <c r="D11" s="32"/>
      <c r="E11" s="32"/>
      <c r="F11" s="38">
        <v>864994.1</v>
      </c>
      <c r="G11" s="38">
        <v>869967.1</v>
      </c>
      <c r="H11" s="38">
        <v>875945.1</v>
      </c>
    </row>
    <row r="12" spans="1:8" ht="15" x14ac:dyDescent="0.25">
      <c r="A12" s="74" t="s">
        <v>4</v>
      </c>
      <c r="B12" s="75"/>
      <c r="C12" s="75"/>
      <c r="D12" s="75"/>
      <c r="E12" s="75"/>
      <c r="F12" s="38">
        <v>853594.1</v>
      </c>
      <c r="G12" s="38">
        <v>858067.1</v>
      </c>
      <c r="H12" s="39">
        <v>863545.1</v>
      </c>
    </row>
    <row r="13" spans="1:8" ht="15" x14ac:dyDescent="0.25">
      <c r="A13" s="81" t="s">
        <v>5</v>
      </c>
      <c r="B13" s="80"/>
      <c r="C13" s="80"/>
      <c r="D13" s="80"/>
      <c r="E13" s="80"/>
      <c r="F13" s="38">
        <v>11400</v>
      </c>
      <c r="G13" s="38">
        <v>11900</v>
      </c>
      <c r="H13" s="39">
        <v>12400</v>
      </c>
    </row>
    <row r="14" spans="1:8" x14ac:dyDescent="0.3">
      <c r="A14" s="64" t="s">
        <v>6</v>
      </c>
      <c r="B14" s="65"/>
      <c r="C14" s="65"/>
      <c r="D14" s="65"/>
      <c r="E14" s="65"/>
      <c r="F14" s="37">
        <v>3607</v>
      </c>
      <c r="G14" s="37">
        <v>3607</v>
      </c>
      <c r="H14" s="37">
        <v>3607</v>
      </c>
    </row>
    <row r="15" spans="1:8" ht="18" x14ac:dyDescent="0.25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3">
      <c r="A16" s="66" t="s">
        <v>36</v>
      </c>
      <c r="B16" s="67"/>
      <c r="C16" s="67"/>
      <c r="D16" s="67"/>
      <c r="E16" s="67"/>
      <c r="F16" s="67"/>
      <c r="G16" s="67"/>
      <c r="H16" s="67"/>
    </row>
    <row r="17" spans="1:8" ht="18" x14ac:dyDescent="0.25">
      <c r="A17" s="5"/>
      <c r="B17" s="9"/>
      <c r="C17" s="9"/>
      <c r="D17" s="9"/>
      <c r="E17" s="9"/>
      <c r="F17" s="3"/>
      <c r="G17" s="3"/>
      <c r="H17" s="3"/>
    </row>
    <row r="18" spans="1:8" ht="25.5" x14ac:dyDescent="0.25">
      <c r="A18" s="26"/>
      <c r="B18" s="27"/>
      <c r="C18" s="27"/>
      <c r="D18" s="28"/>
      <c r="E18" s="29"/>
      <c r="F18" s="4" t="s">
        <v>38</v>
      </c>
      <c r="G18" s="4" t="s">
        <v>39</v>
      </c>
      <c r="H18" s="4" t="s">
        <v>40</v>
      </c>
    </row>
    <row r="19" spans="1:8" ht="15.75" customHeight="1" x14ac:dyDescent="0.3">
      <c r="A19" s="76" t="s">
        <v>8</v>
      </c>
      <c r="B19" s="82"/>
      <c r="C19" s="82"/>
      <c r="D19" s="82"/>
      <c r="E19" s="83"/>
      <c r="F19" s="38">
        <v>0</v>
      </c>
      <c r="G19" s="38">
        <v>0</v>
      </c>
      <c r="H19" s="38">
        <v>0</v>
      </c>
    </row>
    <row r="20" spans="1:8" ht="15" x14ac:dyDescent="0.25">
      <c r="A20" s="76" t="s">
        <v>9</v>
      </c>
      <c r="B20" s="75"/>
      <c r="C20" s="75"/>
      <c r="D20" s="75"/>
      <c r="E20" s="75"/>
      <c r="F20" s="38">
        <v>0</v>
      </c>
      <c r="G20" s="38">
        <v>0</v>
      </c>
      <c r="H20" s="38">
        <v>0</v>
      </c>
    </row>
    <row r="21" spans="1:8" ht="15" x14ac:dyDescent="0.25">
      <c r="A21" s="64" t="s">
        <v>10</v>
      </c>
      <c r="B21" s="65"/>
      <c r="C21" s="65"/>
      <c r="D21" s="65"/>
      <c r="E21" s="65"/>
      <c r="F21" s="37">
        <v>0</v>
      </c>
      <c r="G21" s="37">
        <v>0</v>
      </c>
      <c r="H21" s="37">
        <v>0</v>
      </c>
    </row>
    <row r="22" spans="1:8" ht="18" x14ac:dyDescent="0.25">
      <c r="A22" s="22"/>
      <c r="B22" s="9"/>
      <c r="C22" s="9"/>
      <c r="D22" s="9"/>
      <c r="E22" s="9"/>
      <c r="F22" s="3"/>
      <c r="G22" s="3"/>
      <c r="H22" s="3"/>
    </row>
    <row r="23" spans="1:8" ht="18" customHeight="1" x14ac:dyDescent="0.3">
      <c r="A23" s="66" t="s">
        <v>43</v>
      </c>
      <c r="B23" s="67"/>
      <c r="C23" s="67"/>
      <c r="D23" s="67"/>
      <c r="E23" s="67"/>
      <c r="F23" s="67"/>
      <c r="G23" s="67"/>
      <c r="H23" s="67"/>
    </row>
    <row r="24" spans="1:8" ht="18" x14ac:dyDescent="0.25">
      <c r="A24" s="22"/>
      <c r="B24" s="9"/>
      <c r="C24" s="9"/>
      <c r="D24" s="9"/>
      <c r="E24" s="9"/>
      <c r="F24" s="3"/>
      <c r="G24" s="3"/>
      <c r="H24" s="3"/>
    </row>
    <row r="25" spans="1:8" ht="26.4" x14ac:dyDescent="0.3">
      <c r="A25" s="26"/>
      <c r="B25" s="27"/>
      <c r="C25" s="27"/>
      <c r="D25" s="28"/>
      <c r="E25" s="29"/>
      <c r="F25" s="4" t="s">
        <v>38</v>
      </c>
      <c r="G25" s="4" t="s">
        <v>39</v>
      </c>
      <c r="H25" s="4" t="s">
        <v>40</v>
      </c>
    </row>
    <row r="26" spans="1:8" ht="27.75" customHeight="1" x14ac:dyDescent="0.3">
      <c r="A26" s="68" t="s">
        <v>37</v>
      </c>
      <c r="B26" s="69"/>
      <c r="C26" s="69"/>
      <c r="D26" s="69"/>
      <c r="E26" s="70"/>
      <c r="F26" s="42"/>
      <c r="G26" s="42"/>
      <c r="H26" s="43"/>
    </row>
    <row r="27" spans="1:8" ht="30" customHeight="1" x14ac:dyDescent="0.3">
      <c r="A27" s="71" t="s">
        <v>7</v>
      </c>
      <c r="B27" s="72"/>
      <c r="C27" s="72"/>
      <c r="D27" s="72"/>
      <c r="E27" s="73"/>
      <c r="F27" s="40"/>
      <c r="G27" s="40"/>
      <c r="H27" s="41"/>
    </row>
    <row r="30" spans="1:8" ht="23.25" customHeight="1" x14ac:dyDescent="0.3">
      <c r="A30" s="74" t="s">
        <v>11</v>
      </c>
      <c r="B30" s="75"/>
      <c r="C30" s="75"/>
      <c r="D30" s="75"/>
      <c r="E30" s="75"/>
      <c r="F30" s="38">
        <v>0</v>
      </c>
      <c r="G30" s="38">
        <v>0</v>
      </c>
      <c r="H30" s="38">
        <v>0</v>
      </c>
    </row>
    <row r="31" spans="1:8" ht="11.25" customHeight="1" x14ac:dyDescent="0.3">
      <c r="A31" s="17"/>
      <c r="B31" s="18"/>
      <c r="C31" s="18"/>
      <c r="D31" s="18"/>
      <c r="E31" s="18"/>
      <c r="F31" s="19"/>
      <c r="G31" s="19"/>
      <c r="H31" s="19"/>
    </row>
  </sheetData>
  <mergeCells count="17"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  <mergeCell ref="A21:E21"/>
    <mergeCell ref="A23:H23"/>
    <mergeCell ref="A26:E26"/>
    <mergeCell ref="A27:E27"/>
    <mergeCell ref="A30:E30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="98" zoomScaleNormal="98" workbookViewId="0">
      <selection activeCell="A39" sqref="A39:XFD39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7.5546875" customWidth="1"/>
    <col min="5" max="7" width="25.33203125" customWidth="1"/>
  </cols>
  <sheetData>
    <row r="1" spans="1:8" ht="42" customHeight="1" x14ac:dyDescent="0.3">
      <c r="A1" s="66" t="s">
        <v>68</v>
      </c>
      <c r="B1" s="66"/>
      <c r="C1" s="66"/>
      <c r="D1" s="66"/>
      <c r="E1" s="66"/>
      <c r="F1" s="66"/>
      <c r="G1" s="66"/>
      <c r="H1" s="66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6" x14ac:dyDescent="0.3">
      <c r="A3" s="66" t="s">
        <v>30</v>
      </c>
      <c r="B3" s="66"/>
      <c r="C3" s="66"/>
      <c r="D3" s="66"/>
      <c r="E3" s="66"/>
      <c r="F3" s="77"/>
      <c r="G3" s="77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3">
      <c r="A5" s="66" t="s">
        <v>13</v>
      </c>
      <c r="B5" s="67"/>
      <c r="C5" s="67"/>
      <c r="D5" s="67"/>
      <c r="E5" s="67"/>
      <c r="F5" s="67"/>
      <c r="G5" s="67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15.75" x14ac:dyDescent="0.25">
      <c r="A7" s="66" t="s">
        <v>1</v>
      </c>
      <c r="B7" s="87"/>
      <c r="C7" s="87"/>
      <c r="D7" s="87"/>
      <c r="E7" s="87"/>
      <c r="F7" s="87"/>
      <c r="G7" s="87"/>
    </row>
    <row r="8" spans="1:8" ht="18" x14ac:dyDescent="0.25">
      <c r="A8" s="5"/>
      <c r="B8" s="5"/>
      <c r="C8" s="5"/>
      <c r="D8" s="5"/>
      <c r="E8" s="5"/>
      <c r="F8" s="6"/>
      <c r="G8" s="6"/>
    </row>
    <row r="9" spans="1:8" ht="25.5" x14ac:dyDescent="0.25">
      <c r="A9" s="21" t="s">
        <v>14</v>
      </c>
      <c r="B9" s="20" t="s">
        <v>15</v>
      </c>
      <c r="C9" s="20" t="s">
        <v>16</v>
      </c>
      <c r="D9" s="20" t="s">
        <v>12</v>
      </c>
      <c r="E9" s="21" t="s">
        <v>38</v>
      </c>
      <c r="F9" s="21" t="s">
        <v>39</v>
      </c>
      <c r="G9" s="21" t="s">
        <v>40</v>
      </c>
    </row>
    <row r="10" spans="1:8" ht="18.75" customHeight="1" x14ac:dyDescent="0.25">
      <c r="A10" s="11">
        <v>6</v>
      </c>
      <c r="B10" s="11"/>
      <c r="C10" s="11"/>
      <c r="D10" s="11" t="s">
        <v>17</v>
      </c>
      <c r="E10" s="44">
        <f>SUM(E11+E15+E18+E21)</f>
        <v>861387.1</v>
      </c>
      <c r="F10" s="44">
        <f>SUM(F11+F15+F18+F21)</f>
        <v>866360.1</v>
      </c>
      <c r="G10" s="44">
        <f>SUM(G11+G15+G18+G21)</f>
        <v>872338.1</v>
      </c>
    </row>
    <row r="11" spans="1:8" ht="35.25" customHeight="1" x14ac:dyDescent="0.3">
      <c r="A11" s="11"/>
      <c r="B11" s="11">
        <v>63</v>
      </c>
      <c r="C11" s="11"/>
      <c r="D11" s="11" t="s">
        <v>72</v>
      </c>
      <c r="E11" s="44">
        <v>790849.02</v>
      </c>
      <c r="F11" s="44">
        <v>795322.02</v>
      </c>
      <c r="G11" s="44">
        <v>800800.02</v>
      </c>
    </row>
    <row r="12" spans="1:8" ht="18.75" customHeight="1" x14ac:dyDescent="0.3">
      <c r="A12" s="11"/>
      <c r="B12" s="11" t="s">
        <v>69</v>
      </c>
      <c r="C12" s="15">
        <v>51</v>
      </c>
      <c r="D12" s="15" t="s">
        <v>70</v>
      </c>
      <c r="E12" s="58">
        <v>785379.02</v>
      </c>
      <c r="F12" s="58">
        <v>789852.02</v>
      </c>
      <c r="G12" s="58">
        <v>795330.02</v>
      </c>
    </row>
    <row r="13" spans="1:8" ht="18.75" customHeight="1" x14ac:dyDescent="0.3">
      <c r="A13" s="11"/>
      <c r="B13" s="11"/>
      <c r="C13" s="15">
        <v>53</v>
      </c>
      <c r="D13" s="15" t="s">
        <v>71</v>
      </c>
      <c r="E13" s="58">
        <v>5470</v>
      </c>
      <c r="F13" s="58">
        <v>5470</v>
      </c>
      <c r="G13" s="58">
        <v>5470</v>
      </c>
    </row>
    <row r="14" spans="1:8" ht="18.75" customHeight="1" x14ac:dyDescent="0.25">
      <c r="A14" s="11"/>
      <c r="B14" s="11"/>
      <c r="C14" s="11" t="s">
        <v>69</v>
      </c>
      <c r="D14" s="11"/>
      <c r="E14" s="44"/>
      <c r="F14" s="44"/>
      <c r="G14" s="44"/>
    </row>
    <row r="15" spans="1:8" ht="54" customHeight="1" x14ac:dyDescent="0.25">
      <c r="A15" s="12"/>
      <c r="B15" s="25">
        <v>65</v>
      </c>
      <c r="C15" s="34"/>
      <c r="D15" s="11" t="s">
        <v>50</v>
      </c>
      <c r="E15" s="63">
        <v>13764.63</v>
      </c>
      <c r="F15" s="63">
        <v>14264.63</v>
      </c>
      <c r="G15" s="63">
        <v>14764.63</v>
      </c>
    </row>
    <row r="16" spans="1:8" ht="15" x14ac:dyDescent="0.25">
      <c r="A16" s="25"/>
      <c r="B16" s="25"/>
      <c r="C16" s="12">
        <v>41</v>
      </c>
      <c r="D16" s="62" t="s">
        <v>51</v>
      </c>
      <c r="E16" s="58">
        <v>13764.63</v>
      </c>
      <c r="F16" s="58">
        <v>14264.63</v>
      </c>
      <c r="G16" s="58">
        <v>14764.63</v>
      </c>
    </row>
    <row r="17" spans="1:7" ht="15" x14ac:dyDescent="0.25">
      <c r="A17" s="25"/>
      <c r="B17" s="25"/>
      <c r="C17" s="12"/>
      <c r="D17" s="62"/>
      <c r="E17" s="58"/>
      <c r="F17" s="58"/>
      <c r="G17" s="58"/>
    </row>
    <row r="18" spans="1:7" ht="39" customHeight="1" x14ac:dyDescent="0.3">
      <c r="A18" s="25"/>
      <c r="B18" s="25">
        <v>66</v>
      </c>
      <c r="C18" s="34"/>
      <c r="D18" s="11" t="s">
        <v>45</v>
      </c>
      <c r="E18" s="63">
        <v>263.08999999999997</v>
      </c>
      <c r="F18" s="63">
        <v>263.08999999999997</v>
      </c>
      <c r="G18" s="63">
        <v>263.08999999999997</v>
      </c>
    </row>
    <row r="19" spans="1:7" ht="20.25" customHeight="1" x14ac:dyDescent="0.25">
      <c r="A19" s="25"/>
      <c r="B19" s="25"/>
      <c r="C19" s="12">
        <v>31</v>
      </c>
      <c r="D19" s="62" t="s">
        <v>34</v>
      </c>
      <c r="E19" s="58">
        <v>263.08999999999997</v>
      </c>
      <c r="F19" s="58">
        <v>263.08999999999997</v>
      </c>
      <c r="G19" s="58">
        <v>263.08999999999997</v>
      </c>
    </row>
    <row r="20" spans="1:7" ht="20.25" customHeight="1" x14ac:dyDescent="0.3">
      <c r="A20" s="25"/>
      <c r="B20" s="25"/>
      <c r="C20" s="12"/>
      <c r="D20" s="62"/>
      <c r="E20" s="58"/>
      <c r="F20" s="58"/>
      <c r="G20" s="58"/>
    </row>
    <row r="21" spans="1:7" ht="39.6" x14ac:dyDescent="0.3">
      <c r="A21" s="12"/>
      <c r="B21" s="25">
        <v>67</v>
      </c>
      <c r="C21" s="34"/>
      <c r="D21" s="11" t="s">
        <v>41</v>
      </c>
      <c r="E21" s="63">
        <v>56510.36</v>
      </c>
      <c r="F21" s="63">
        <v>56510.36</v>
      </c>
      <c r="G21" s="63">
        <v>56510.36</v>
      </c>
    </row>
    <row r="22" spans="1:7" x14ac:dyDescent="0.3">
      <c r="A22" s="12"/>
      <c r="B22" s="25"/>
      <c r="C22" s="12">
        <v>451</v>
      </c>
      <c r="D22" s="15" t="s">
        <v>73</v>
      </c>
      <c r="E22" s="58">
        <v>56510.36</v>
      </c>
      <c r="F22" s="58">
        <v>56510.36</v>
      </c>
      <c r="G22" s="58">
        <v>56510.36</v>
      </c>
    </row>
    <row r="23" spans="1:7" ht="18.75" customHeight="1" x14ac:dyDescent="0.3">
      <c r="A23" s="25"/>
      <c r="B23" s="25"/>
      <c r="C23" s="34"/>
      <c r="D23" s="35"/>
      <c r="E23" s="44"/>
      <c r="F23" s="44"/>
      <c r="G23" s="44"/>
    </row>
    <row r="24" spans="1:7" ht="20.25" customHeight="1" x14ac:dyDescent="0.3">
      <c r="A24" s="88" t="s">
        <v>46</v>
      </c>
      <c r="B24" s="89"/>
      <c r="C24" s="89"/>
      <c r="D24" s="90"/>
      <c r="E24" s="47">
        <f>SUM(E10)</f>
        <v>861387.1</v>
      </c>
      <c r="F24" s="47">
        <f>SUM(F10)</f>
        <v>866360.1</v>
      </c>
      <c r="G24" s="47">
        <f>SUM(G10)</f>
        <v>872338.1</v>
      </c>
    </row>
    <row r="26" spans="1:7" ht="15.6" x14ac:dyDescent="0.3">
      <c r="B26" s="91" t="s">
        <v>52</v>
      </c>
      <c r="C26" s="91"/>
      <c r="D26" s="91"/>
      <c r="E26" s="91"/>
      <c r="F26" s="91"/>
      <c r="G26" s="91"/>
    </row>
    <row r="28" spans="1:7" ht="26.4" x14ac:dyDescent="0.3">
      <c r="A28" s="21" t="s">
        <v>14</v>
      </c>
      <c r="B28" s="20" t="s">
        <v>15</v>
      </c>
      <c r="C28" s="20" t="s">
        <v>16</v>
      </c>
      <c r="D28" s="20" t="s">
        <v>12</v>
      </c>
      <c r="E28" s="21" t="s">
        <v>38</v>
      </c>
      <c r="F28" s="21" t="s">
        <v>39</v>
      </c>
      <c r="G28" s="21" t="s">
        <v>40</v>
      </c>
    </row>
    <row r="29" spans="1:7" x14ac:dyDescent="0.3">
      <c r="A29" s="11">
        <v>9</v>
      </c>
      <c r="B29" s="11"/>
      <c r="C29" s="11"/>
      <c r="D29" s="11" t="s">
        <v>53</v>
      </c>
      <c r="E29" s="44">
        <v>3607</v>
      </c>
      <c r="F29" s="44">
        <v>3607</v>
      </c>
      <c r="G29" s="44">
        <v>3607</v>
      </c>
    </row>
    <row r="30" spans="1:7" x14ac:dyDescent="0.3">
      <c r="A30" s="11"/>
      <c r="B30" s="11">
        <v>92</v>
      </c>
      <c r="C30" s="11"/>
      <c r="D30" s="11" t="s">
        <v>54</v>
      </c>
      <c r="E30" s="63">
        <v>3607</v>
      </c>
      <c r="F30" s="63">
        <v>3607</v>
      </c>
      <c r="G30" s="63">
        <v>3607</v>
      </c>
    </row>
    <row r="31" spans="1:7" x14ac:dyDescent="0.3">
      <c r="A31" s="25"/>
      <c r="B31" s="25"/>
      <c r="C31" s="12">
        <v>42</v>
      </c>
      <c r="D31" s="62" t="s">
        <v>48</v>
      </c>
      <c r="E31" s="58">
        <v>3607</v>
      </c>
      <c r="F31" s="58">
        <v>3607</v>
      </c>
      <c r="G31" s="58">
        <v>3607</v>
      </c>
    </row>
    <row r="32" spans="1:7" x14ac:dyDescent="0.3">
      <c r="A32" s="49"/>
      <c r="B32" s="49"/>
      <c r="C32" s="50"/>
      <c r="D32" s="51"/>
      <c r="E32" s="52"/>
      <c r="F32" s="52"/>
      <c r="G32" s="52"/>
    </row>
    <row r="33" spans="1:7" ht="15.6" x14ac:dyDescent="0.3">
      <c r="A33" s="66" t="s">
        <v>19</v>
      </c>
      <c r="B33" s="87"/>
      <c r="C33" s="87"/>
      <c r="D33" s="87"/>
      <c r="E33" s="87"/>
      <c r="F33" s="87"/>
      <c r="G33" s="87"/>
    </row>
    <row r="34" spans="1:7" ht="17.399999999999999" x14ac:dyDescent="0.3">
      <c r="A34" s="5"/>
      <c r="B34" s="5"/>
      <c r="C34" s="5"/>
      <c r="D34" s="5"/>
      <c r="E34" s="5"/>
      <c r="F34" s="6"/>
      <c r="G34" s="6"/>
    </row>
    <row r="35" spans="1:7" ht="26.4" x14ac:dyDescent="0.3">
      <c r="A35" s="21" t="s">
        <v>14</v>
      </c>
      <c r="B35" s="20" t="s">
        <v>15</v>
      </c>
      <c r="C35" s="20" t="s">
        <v>16</v>
      </c>
      <c r="D35" s="20" t="s">
        <v>20</v>
      </c>
      <c r="E35" s="21" t="s">
        <v>38</v>
      </c>
      <c r="F35" s="21" t="s">
        <v>39</v>
      </c>
      <c r="G35" s="21" t="s">
        <v>40</v>
      </c>
    </row>
    <row r="36" spans="1:7" ht="15.75" customHeight="1" x14ac:dyDescent="0.3">
      <c r="A36" s="11">
        <v>3</v>
      </c>
      <c r="B36" s="11"/>
      <c r="C36" s="11"/>
      <c r="D36" s="11" t="s">
        <v>21</v>
      </c>
      <c r="E36" s="44">
        <f>SUM(E37+E40)</f>
        <v>853594.1</v>
      </c>
      <c r="F36" s="44">
        <f>SUM(F37+F40)</f>
        <v>858067.1</v>
      </c>
      <c r="G36" s="44">
        <f>SUM(G37+G40)</f>
        <v>863545.1</v>
      </c>
    </row>
    <row r="37" spans="1:7" ht="15.75" customHeight="1" x14ac:dyDescent="0.3">
      <c r="A37" s="11"/>
      <c r="B37" s="11">
        <v>31</v>
      </c>
      <c r="C37" s="11"/>
      <c r="D37" s="11" t="s">
        <v>22</v>
      </c>
      <c r="E37" s="44">
        <f>SUM(E38:E38)</f>
        <v>772099</v>
      </c>
      <c r="F37" s="44">
        <f>SUM(F38:F38)</f>
        <v>776072</v>
      </c>
      <c r="G37" s="44">
        <f>SUM(G38:G38)</f>
        <v>781050</v>
      </c>
    </row>
    <row r="38" spans="1:7" s="36" customFormat="1" x14ac:dyDescent="0.3">
      <c r="A38" s="12"/>
      <c r="B38" s="12"/>
      <c r="C38" s="12">
        <v>51</v>
      </c>
      <c r="D38" s="12" t="s">
        <v>22</v>
      </c>
      <c r="E38" s="45">
        <v>772099</v>
      </c>
      <c r="F38" s="45">
        <v>776072</v>
      </c>
      <c r="G38" s="45">
        <v>781050</v>
      </c>
    </row>
    <row r="39" spans="1:7" s="36" customFormat="1" x14ac:dyDescent="0.3">
      <c r="A39" s="12"/>
      <c r="B39" s="12"/>
      <c r="C39" s="12"/>
      <c r="D39" s="12"/>
      <c r="E39" s="58"/>
      <c r="F39" s="58"/>
      <c r="G39" s="58"/>
    </row>
    <row r="40" spans="1:7" x14ac:dyDescent="0.3">
      <c r="A40" s="25"/>
      <c r="B40" s="25">
        <v>32</v>
      </c>
      <c r="C40" s="34"/>
      <c r="D40" s="25" t="s">
        <v>74</v>
      </c>
      <c r="E40" s="44">
        <f>SUM(E41:E46)</f>
        <v>81495.100000000006</v>
      </c>
      <c r="F40" s="44">
        <f>SUM(F41:F46)</f>
        <v>81995.100000000006</v>
      </c>
      <c r="G40" s="44">
        <f>SUM(G41:G46)</f>
        <v>82495.100000000006</v>
      </c>
    </row>
    <row r="41" spans="1:7" x14ac:dyDescent="0.3">
      <c r="A41" s="12"/>
      <c r="B41" s="12"/>
      <c r="C41" s="12">
        <v>31</v>
      </c>
      <c r="D41" s="12" t="s">
        <v>79</v>
      </c>
      <c r="E41" s="45">
        <v>263.08999999999997</v>
      </c>
      <c r="F41" s="45">
        <v>263.08999999999997</v>
      </c>
      <c r="G41" s="45">
        <v>263.08999999999997</v>
      </c>
    </row>
    <row r="42" spans="1:7" x14ac:dyDescent="0.3">
      <c r="A42" s="12"/>
      <c r="B42" s="12"/>
      <c r="C42" s="12">
        <v>41</v>
      </c>
      <c r="D42" s="15" t="s">
        <v>78</v>
      </c>
      <c r="E42" s="45">
        <v>13764.63</v>
      </c>
      <c r="F42" s="45">
        <v>14264.63</v>
      </c>
      <c r="G42" s="45">
        <v>14764.63</v>
      </c>
    </row>
    <row r="43" spans="1:7" x14ac:dyDescent="0.3">
      <c r="A43" s="12"/>
      <c r="B43" s="12"/>
      <c r="C43" s="12">
        <v>42</v>
      </c>
      <c r="D43" s="15" t="s">
        <v>80</v>
      </c>
      <c r="E43" s="45">
        <v>3607</v>
      </c>
      <c r="F43" s="45">
        <v>3607</v>
      </c>
      <c r="G43" s="45">
        <v>3607</v>
      </c>
    </row>
    <row r="44" spans="1:7" x14ac:dyDescent="0.3">
      <c r="A44" s="12"/>
      <c r="B44" s="12"/>
      <c r="C44" s="12">
        <v>451</v>
      </c>
      <c r="D44" s="62" t="s">
        <v>75</v>
      </c>
      <c r="E44" s="45">
        <v>56510.36</v>
      </c>
      <c r="F44" s="45">
        <v>56510.36</v>
      </c>
      <c r="G44" s="45">
        <v>56510.36</v>
      </c>
    </row>
    <row r="45" spans="1:7" x14ac:dyDescent="0.3">
      <c r="A45" s="12"/>
      <c r="B45" s="12"/>
      <c r="C45" s="12">
        <v>51</v>
      </c>
      <c r="D45" s="62" t="s">
        <v>76</v>
      </c>
      <c r="E45" s="45">
        <v>1880.02</v>
      </c>
      <c r="F45" s="45">
        <v>1880.02</v>
      </c>
      <c r="G45" s="45">
        <v>1880.02</v>
      </c>
    </row>
    <row r="46" spans="1:7" x14ac:dyDescent="0.3">
      <c r="A46" s="12"/>
      <c r="B46" s="12"/>
      <c r="C46" s="12">
        <v>53</v>
      </c>
      <c r="D46" s="62" t="s">
        <v>77</v>
      </c>
      <c r="E46" s="45">
        <v>5470</v>
      </c>
      <c r="F46" s="45">
        <v>5470</v>
      </c>
      <c r="G46" s="45">
        <v>5470</v>
      </c>
    </row>
    <row r="47" spans="1:7" x14ac:dyDescent="0.3">
      <c r="A47" s="12"/>
      <c r="B47" s="12"/>
      <c r="C47" s="12"/>
      <c r="D47" s="62"/>
      <c r="E47" s="58"/>
      <c r="F47" s="58"/>
      <c r="G47" s="58"/>
    </row>
    <row r="48" spans="1:7" ht="26.4" x14ac:dyDescent="0.3">
      <c r="A48" s="14">
        <v>4</v>
      </c>
      <c r="B48" s="14"/>
      <c r="C48" s="14"/>
      <c r="D48" s="23" t="s">
        <v>23</v>
      </c>
      <c r="E48" s="44">
        <f>SUM(E49)</f>
        <v>11400</v>
      </c>
      <c r="F48" s="44">
        <f>SUM(F49)</f>
        <v>11900</v>
      </c>
      <c r="G48" s="44">
        <f>SUM(G49)</f>
        <v>12400</v>
      </c>
    </row>
    <row r="49" spans="1:7" ht="39.6" x14ac:dyDescent="0.3">
      <c r="A49" s="11"/>
      <c r="B49" s="11">
        <v>42</v>
      </c>
      <c r="C49" s="11"/>
      <c r="D49" s="23" t="s">
        <v>42</v>
      </c>
      <c r="E49" s="44">
        <f>SUM(E50:E50)</f>
        <v>11400</v>
      </c>
      <c r="F49" s="44">
        <f>SUM(F50:F50)</f>
        <v>11900</v>
      </c>
      <c r="G49" s="44">
        <f>SUM(G50:G50)</f>
        <v>12400</v>
      </c>
    </row>
    <row r="50" spans="1:7" x14ac:dyDescent="0.3">
      <c r="A50" s="15"/>
      <c r="B50" s="15"/>
      <c r="C50" s="12">
        <v>51</v>
      </c>
      <c r="D50" s="12" t="s">
        <v>76</v>
      </c>
      <c r="E50" s="45">
        <v>11400</v>
      </c>
      <c r="F50" s="45">
        <v>11900</v>
      </c>
      <c r="G50" s="46">
        <v>12400</v>
      </c>
    </row>
    <row r="51" spans="1:7" ht="23.25" customHeight="1" x14ac:dyDescent="0.3">
      <c r="A51" s="88" t="s">
        <v>47</v>
      </c>
      <c r="B51" s="89"/>
      <c r="C51" s="89"/>
      <c r="D51" s="90"/>
      <c r="E51" s="47">
        <f>SUM(E36+E48)</f>
        <v>864994.1</v>
      </c>
      <c r="F51" s="47">
        <f>SUM(F36+F48)</f>
        <v>869967.1</v>
      </c>
      <c r="G51" s="47">
        <f>SUM(G36+G48)</f>
        <v>875945.1</v>
      </c>
    </row>
    <row r="53" spans="1:7" x14ac:dyDescent="0.3">
      <c r="A53" s="53"/>
      <c r="B53" s="53"/>
      <c r="C53" s="53"/>
      <c r="D53" s="53"/>
      <c r="E53" s="54" t="s">
        <v>55</v>
      </c>
      <c r="F53" s="53"/>
      <c r="G53" s="53"/>
    </row>
    <row r="54" spans="1:7" ht="19.5" customHeight="1" x14ac:dyDescent="0.3">
      <c r="A54" s="84" t="s">
        <v>56</v>
      </c>
      <c r="B54" s="85"/>
      <c r="C54" s="85"/>
      <c r="D54" s="86"/>
      <c r="E54" s="56">
        <f>SUM(E24)</f>
        <v>861387.1</v>
      </c>
      <c r="F54" s="56">
        <f>SUM(F24)</f>
        <v>866360.1</v>
      </c>
      <c r="G54" s="56">
        <f>SUM(G24)</f>
        <v>872338.1</v>
      </c>
    </row>
    <row r="55" spans="1:7" ht="19.5" customHeight="1" x14ac:dyDescent="0.3">
      <c r="A55" s="92" t="s">
        <v>57</v>
      </c>
      <c r="B55" s="93"/>
      <c r="C55" s="93"/>
      <c r="D55" s="94"/>
      <c r="E55" s="55">
        <f>SUM(E31)</f>
        <v>3607</v>
      </c>
      <c r="F55" s="55">
        <f>SUM(F31)</f>
        <v>3607</v>
      </c>
      <c r="G55" s="55">
        <f>SUM(G31)</f>
        <v>3607</v>
      </c>
    </row>
    <row r="56" spans="1:7" ht="18" customHeight="1" x14ac:dyDescent="0.3">
      <c r="A56" s="95" t="s">
        <v>58</v>
      </c>
      <c r="B56" s="96"/>
      <c r="C56" s="96"/>
      <c r="D56" s="97"/>
      <c r="E56" s="44">
        <f>SUM(E54:E55)</f>
        <v>864994.1</v>
      </c>
      <c r="F56" s="44">
        <f t="shared" ref="F56:G56" si="0">SUM(F54:F55)</f>
        <v>869967.1</v>
      </c>
      <c r="G56" s="44">
        <f t="shared" si="0"/>
        <v>875945.1</v>
      </c>
    </row>
    <row r="58" spans="1:7" ht="21.75" customHeight="1" x14ac:dyDescent="0.3">
      <c r="A58" s="84" t="s">
        <v>59</v>
      </c>
      <c r="B58" s="85"/>
      <c r="C58" s="85"/>
      <c r="D58" s="86"/>
      <c r="E58" s="56">
        <f>SUM(E51)</f>
        <v>864994.1</v>
      </c>
      <c r="F58" s="56">
        <f t="shared" ref="F58:G58" si="1">SUM(F51)</f>
        <v>869967.1</v>
      </c>
      <c r="G58" s="56">
        <f t="shared" si="1"/>
        <v>875945.1</v>
      </c>
    </row>
  </sheetData>
  <mergeCells count="12">
    <mergeCell ref="A58:D58"/>
    <mergeCell ref="A1:H1"/>
    <mergeCell ref="A3:G3"/>
    <mergeCell ref="A5:G5"/>
    <mergeCell ref="A7:G7"/>
    <mergeCell ref="A24:D24"/>
    <mergeCell ref="B26:G26"/>
    <mergeCell ref="A33:G33"/>
    <mergeCell ref="A51:D51"/>
    <mergeCell ref="A55:D55"/>
    <mergeCell ref="A54:D54"/>
    <mergeCell ref="A56:D56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A2" sqref="A2"/>
    </sheetView>
  </sheetViews>
  <sheetFormatPr defaultRowHeight="14.4" x14ac:dyDescent="0.3"/>
  <cols>
    <col min="1" max="1" width="37.6640625" customWidth="1"/>
    <col min="2" max="4" width="25.33203125" customWidth="1"/>
  </cols>
  <sheetData>
    <row r="1" spans="1:8" ht="42" customHeight="1" x14ac:dyDescent="0.3">
      <c r="A1" s="66" t="s">
        <v>82</v>
      </c>
      <c r="B1" s="66"/>
      <c r="C1" s="66"/>
      <c r="D1" s="66"/>
      <c r="E1" s="57"/>
      <c r="F1" s="57"/>
      <c r="G1" s="57"/>
      <c r="H1" s="57"/>
    </row>
    <row r="2" spans="1:8" ht="18" customHeight="1" x14ac:dyDescent="0.25">
      <c r="A2" s="5"/>
      <c r="B2" s="5"/>
      <c r="C2" s="5"/>
      <c r="D2" s="5"/>
    </row>
    <row r="3" spans="1:8" ht="15.6" x14ac:dyDescent="0.3">
      <c r="A3" s="66" t="s">
        <v>30</v>
      </c>
      <c r="B3" s="66"/>
      <c r="C3" s="77"/>
      <c r="D3" s="77"/>
    </row>
    <row r="4" spans="1:8" ht="18" x14ac:dyDescent="0.25">
      <c r="A4" s="5"/>
      <c r="B4" s="5"/>
      <c r="C4" s="6"/>
      <c r="D4" s="6"/>
    </row>
    <row r="5" spans="1:8" ht="18" customHeight="1" x14ac:dyDescent="0.3">
      <c r="A5" s="66" t="s">
        <v>13</v>
      </c>
      <c r="B5" s="67"/>
      <c r="C5" s="67"/>
      <c r="D5" s="67"/>
    </row>
    <row r="6" spans="1:8" ht="18" x14ac:dyDescent="0.25">
      <c r="A6" s="5"/>
      <c r="B6" s="5"/>
      <c r="C6" s="6"/>
      <c r="D6" s="6"/>
    </row>
    <row r="7" spans="1:8" ht="15.75" x14ac:dyDescent="0.25">
      <c r="A7" s="66" t="s">
        <v>24</v>
      </c>
      <c r="B7" s="87"/>
      <c r="C7" s="87"/>
      <c r="D7" s="87"/>
    </row>
    <row r="8" spans="1:8" ht="18" x14ac:dyDescent="0.25">
      <c r="A8" s="5"/>
      <c r="B8" s="5"/>
      <c r="C8" s="6"/>
      <c r="D8" s="6"/>
    </row>
    <row r="9" spans="1:8" ht="26.4" x14ac:dyDescent="0.3">
      <c r="A9" s="21" t="s">
        <v>25</v>
      </c>
      <c r="B9" s="21" t="s">
        <v>38</v>
      </c>
      <c r="C9" s="21" t="s">
        <v>39</v>
      </c>
      <c r="D9" s="21" t="s">
        <v>40</v>
      </c>
    </row>
    <row r="10" spans="1:8" ht="15.75" customHeight="1" x14ac:dyDescent="0.25">
      <c r="A10" s="11" t="s">
        <v>26</v>
      </c>
      <c r="B10" s="44">
        <v>864994.1</v>
      </c>
      <c r="C10" s="44">
        <v>869967.1</v>
      </c>
      <c r="D10" s="44">
        <v>875945.1</v>
      </c>
    </row>
    <row r="11" spans="1:8" ht="15.75" customHeight="1" x14ac:dyDescent="0.25">
      <c r="A11" s="11" t="s">
        <v>86</v>
      </c>
      <c r="B11" s="44">
        <v>864994.1</v>
      </c>
      <c r="C11" s="44">
        <v>869967.1</v>
      </c>
      <c r="D11" s="44">
        <v>875945.1</v>
      </c>
    </row>
    <row r="12" spans="1:8" ht="15" x14ac:dyDescent="0.25">
      <c r="A12" s="11" t="s">
        <v>87</v>
      </c>
      <c r="B12" s="44">
        <v>849794.1</v>
      </c>
      <c r="C12" s="44">
        <v>854267.1</v>
      </c>
      <c r="D12" s="44">
        <v>859745.1</v>
      </c>
    </row>
    <row r="13" spans="1:8" ht="15" x14ac:dyDescent="0.25">
      <c r="A13" s="62" t="s">
        <v>88</v>
      </c>
      <c r="B13" s="45">
        <v>15200</v>
      </c>
      <c r="C13" s="45">
        <v>15700</v>
      </c>
      <c r="D13" s="45">
        <v>16200</v>
      </c>
    </row>
  </sheetData>
  <mergeCells count="4">
    <mergeCell ref="A3:D3"/>
    <mergeCell ref="A5:D5"/>
    <mergeCell ref="A7:D7"/>
    <mergeCell ref="A1:D1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2" sqref="A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8" ht="42" customHeight="1" x14ac:dyDescent="0.3">
      <c r="A1" s="66" t="s">
        <v>83</v>
      </c>
      <c r="B1" s="66"/>
      <c r="C1" s="66"/>
      <c r="D1" s="66"/>
      <c r="E1" s="66"/>
      <c r="F1" s="66"/>
      <c r="G1" s="66"/>
      <c r="H1" s="57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6" x14ac:dyDescent="0.3">
      <c r="A3" s="66" t="s">
        <v>30</v>
      </c>
      <c r="B3" s="66"/>
      <c r="C3" s="66"/>
      <c r="D3" s="66"/>
      <c r="E3" s="66"/>
      <c r="F3" s="77"/>
      <c r="G3" s="77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3">
      <c r="A5" s="66" t="s">
        <v>27</v>
      </c>
      <c r="B5" s="67"/>
      <c r="C5" s="67"/>
      <c r="D5" s="67"/>
      <c r="E5" s="67"/>
      <c r="F5" s="67"/>
      <c r="G5" s="67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25.5" x14ac:dyDescent="0.25">
      <c r="A7" s="21" t="s">
        <v>14</v>
      </c>
      <c r="B7" s="20" t="s">
        <v>15</v>
      </c>
      <c r="C7" s="20" t="s">
        <v>16</v>
      </c>
      <c r="D7" s="20" t="s">
        <v>44</v>
      </c>
      <c r="E7" s="21" t="s">
        <v>38</v>
      </c>
      <c r="F7" s="21" t="s">
        <v>39</v>
      </c>
      <c r="G7" s="21" t="s">
        <v>40</v>
      </c>
    </row>
    <row r="8" spans="1:8" ht="26.4" x14ac:dyDescent="0.3">
      <c r="A8" s="11">
        <v>8</v>
      </c>
      <c r="B8" s="11"/>
      <c r="C8" s="11"/>
      <c r="D8" s="11" t="s">
        <v>28</v>
      </c>
      <c r="E8" s="33">
        <v>0</v>
      </c>
      <c r="F8" s="33">
        <v>0</v>
      </c>
      <c r="G8" s="33">
        <v>0</v>
      </c>
    </row>
    <row r="9" spans="1:8" x14ac:dyDescent="0.3">
      <c r="A9" s="11"/>
      <c r="B9" s="15">
        <v>84</v>
      </c>
      <c r="C9" s="15"/>
      <c r="D9" s="15" t="s">
        <v>31</v>
      </c>
      <c r="E9" s="10">
        <v>0</v>
      </c>
      <c r="F9" s="10">
        <v>0</v>
      </c>
      <c r="G9" s="10">
        <v>0</v>
      </c>
    </row>
    <row r="10" spans="1:8" ht="26.4" x14ac:dyDescent="0.3">
      <c r="A10" s="12"/>
      <c r="B10" s="12"/>
      <c r="C10" s="13">
        <v>81</v>
      </c>
      <c r="D10" s="16" t="s">
        <v>32</v>
      </c>
      <c r="E10" s="10">
        <v>0</v>
      </c>
      <c r="F10" s="10">
        <v>0</v>
      </c>
      <c r="G10" s="10">
        <v>0</v>
      </c>
    </row>
    <row r="11" spans="1:8" ht="25.5" x14ac:dyDescent="0.25">
      <c r="A11" s="14">
        <v>5</v>
      </c>
      <c r="B11" s="14"/>
      <c r="C11" s="14"/>
      <c r="D11" s="23" t="s">
        <v>29</v>
      </c>
      <c r="E11" s="33">
        <v>0</v>
      </c>
      <c r="F11" s="33">
        <v>0</v>
      </c>
      <c r="G11" s="33">
        <v>0</v>
      </c>
    </row>
    <row r="12" spans="1:8" ht="25.5" x14ac:dyDescent="0.25">
      <c r="A12" s="15"/>
      <c r="B12" s="15">
        <v>54</v>
      </c>
      <c r="C12" s="15"/>
      <c r="D12" s="24" t="s">
        <v>33</v>
      </c>
      <c r="E12" s="10">
        <v>0</v>
      </c>
      <c r="F12" s="10">
        <v>0</v>
      </c>
      <c r="G12" s="10">
        <v>0</v>
      </c>
    </row>
    <row r="13" spans="1:8" x14ac:dyDescent="0.3">
      <c r="A13" s="15"/>
      <c r="B13" s="15"/>
      <c r="C13" s="13">
        <v>11</v>
      </c>
      <c r="D13" s="13" t="s">
        <v>18</v>
      </c>
      <c r="E13" s="10">
        <v>0</v>
      </c>
      <c r="F13" s="10">
        <v>0</v>
      </c>
      <c r="G13" s="10">
        <v>0</v>
      </c>
    </row>
  </sheetData>
  <mergeCells count="3">
    <mergeCell ref="A3:G3"/>
    <mergeCell ref="A5:G5"/>
    <mergeCell ref="A1:G1"/>
  </mergeCells>
  <phoneticPr fontId="0" type="noConversion"/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A7" workbookViewId="0">
      <selection activeCell="A2" sqref="A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7.5546875" customWidth="1"/>
    <col min="5" max="7" width="25.33203125" customWidth="1"/>
  </cols>
  <sheetData>
    <row r="1" spans="1:8" ht="42" customHeight="1" x14ac:dyDescent="0.3">
      <c r="A1" s="66" t="s">
        <v>82</v>
      </c>
      <c r="B1" s="66"/>
      <c r="C1" s="66"/>
      <c r="D1" s="66"/>
      <c r="E1" s="66"/>
      <c r="F1" s="66"/>
      <c r="G1" s="66"/>
      <c r="H1" s="66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x14ac:dyDescent="0.25">
      <c r="A3" s="66" t="s">
        <v>60</v>
      </c>
      <c r="B3" s="66"/>
      <c r="C3" s="66"/>
      <c r="D3" s="66"/>
      <c r="E3" s="66"/>
      <c r="F3" s="77"/>
      <c r="G3" s="77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25">
      <c r="A5" s="66" t="s">
        <v>61</v>
      </c>
      <c r="B5" s="67"/>
      <c r="C5" s="67"/>
      <c r="D5" s="67"/>
      <c r="E5" s="67"/>
      <c r="F5" s="67"/>
      <c r="G5" s="67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15.75" x14ac:dyDescent="0.25">
      <c r="A7" s="66"/>
      <c r="B7" s="87"/>
      <c r="C7" s="87"/>
      <c r="D7" s="87"/>
      <c r="E7" s="87"/>
      <c r="F7" s="87"/>
      <c r="G7" s="87"/>
    </row>
    <row r="8" spans="1:8" ht="18" x14ac:dyDescent="0.25">
      <c r="A8" s="5"/>
      <c r="B8" s="5"/>
      <c r="C8" s="5"/>
      <c r="D8" s="5"/>
      <c r="E8" s="5"/>
      <c r="F8" s="6"/>
      <c r="G8" s="6"/>
    </row>
    <row r="9" spans="1:8" ht="25.5" x14ac:dyDescent="0.25">
      <c r="A9" s="21" t="s">
        <v>67</v>
      </c>
      <c r="B9" s="110" t="s">
        <v>62</v>
      </c>
      <c r="C9" s="111"/>
      <c r="D9" s="112"/>
      <c r="E9" s="21" t="s">
        <v>38</v>
      </c>
      <c r="F9" s="21" t="s">
        <v>39</v>
      </c>
      <c r="G9" s="21" t="s">
        <v>40</v>
      </c>
    </row>
    <row r="10" spans="1:8" ht="24.9" customHeight="1" x14ac:dyDescent="0.25">
      <c r="A10" s="59">
        <v>3</v>
      </c>
      <c r="B10" s="107" t="s">
        <v>34</v>
      </c>
      <c r="C10" s="108"/>
      <c r="D10" s="109"/>
      <c r="E10" s="44"/>
      <c r="F10" s="44"/>
      <c r="G10" s="44"/>
    </row>
    <row r="11" spans="1:8" ht="24.9" customHeight="1" x14ac:dyDescent="0.25">
      <c r="A11" s="59"/>
      <c r="B11" s="104" t="s">
        <v>63</v>
      </c>
      <c r="C11" s="105"/>
      <c r="D11" s="106"/>
      <c r="E11" s="58">
        <v>263.08999999999997</v>
      </c>
      <c r="F11" s="58">
        <v>263.08999999999997</v>
      </c>
      <c r="G11" s="58">
        <v>263.08999999999997</v>
      </c>
    </row>
    <row r="12" spans="1:8" ht="24.9" customHeight="1" x14ac:dyDescent="0.25">
      <c r="A12" s="60"/>
      <c r="B12" s="104" t="s">
        <v>64</v>
      </c>
      <c r="C12" s="105"/>
      <c r="D12" s="106"/>
      <c r="E12" s="45">
        <v>263.08999999999997</v>
      </c>
      <c r="F12" s="45">
        <v>263.08999999999997</v>
      </c>
      <c r="G12" s="45">
        <v>263.08999999999997</v>
      </c>
    </row>
    <row r="13" spans="1:8" ht="24.9" customHeight="1" x14ac:dyDescent="0.25">
      <c r="A13" s="60"/>
      <c r="B13" s="101" t="s">
        <v>65</v>
      </c>
      <c r="C13" s="102"/>
      <c r="D13" s="103"/>
      <c r="E13" s="44">
        <f>SUM(E11-E12)</f>
        <v>0</v>
      </c>
      <c r="F13" s="44">
        <f>SUM(F11-F12)</f>
        <v>0</v>
      </c>
      <c r="G13" s="44">
        <f>SUM(G11-G12)</f>
        <v>0</v>
      </c>
    </row>
    <row r="14" spans="1:8" ht="24.9" customHeight="1" x14ac:dyDescent="0.25">
      <c r="A14" s="61">
        <v>4</v>
      </c>
      <c r="B14" s="107" t="s">
        <v>51</v>
      </c>
      <c r="C14" s="108"/>
      <c r="D14" s="109"/>
      <c r="E14" s="44"/>
      <c r="F14" s="44"/>
      <c r="G14" s="44"/>
    </row>
    <row r="15" spans="1:8" ht="24.9" customHeight="1" x14ac:dyDescent="0.25">
      <c r="A15" s="61"/>
      <c r="B15" s="104" t="s">
        <v>63</v>
      </c>
      <c r="C15" s="105"/>
      <c r="D15" s="106"/>
      <c r="E15" s="45">
        <v>70274.990000000005</v>
      </c>
      <c r="F15" s="45">
        <v>70774.990000000005</v>
      </c>
      <c r="G15" s="45">
        <v>71274.990000000005</v>
      </c>
    </row>
    <row r="16" spans="1:8" ht="24.9" customHeight="1" x14ac:dyDescent="0.25">
      <c r="A16" s="61"/>
      <c r="B16" s="104" t="s">
        <v>64</v>
      </c>
      <c r="C16" s="105"/>
      <c r="D16" s="106"/>
      <c r="E16" s="45">
        <v>70274.990000000005</v>
      </c>
      <c r="F16" s="45">
        <v>70774.990000000005</v>
      </c>
      <c r="G16" s="45">
        <v>71274.990000000005</v>
      </c>
    </row>
    <row r="17" spans="1:7" ht="24.9" customHeight="1" x14ac:dyDescent="0.25">
      <c r="A17" s="61"/>
      <c r="B17" s="101" t="s">
        <v>65</v>
      </c>
      <c r="C17" s="102"/>
      <c r="D17" s="103"/>
      <c r="E17" s="44">
        <f>SUM(E15-E16)</f>
        <v>0</v>
      </c>
      <c r="F17" s="44">
        <f t="shared" ref="F17:G17" si="0">SUM(F15-F16)</f>
        <v>0</v>
      </c>
      <c r="G17" s="44">
        <f t="shared" si="0"/>
        <v>0</v>
      </c>
    </row>
    <row r="18" spans="1:7" ht="24.9" customHeight="1" x14ac:dyDescent="0.3">
      <c r="A18" s="61">
        <v>5</v>
      </c>
      <c r="B18" s="107" t="s">
        <v>84</v>
      </c>
      <c r="C18" s="108"/>
      <c r="D18" s="109"/>
      <c r="E18" s="44"/>
      <c r="F18" s="44"/>
      <c r="G18" s="44"/>
    </row>
    <row r="19" spans="1:7" ht="24.9" customHeight="1" x14ac:dyDescent="0.25">
      <c r="A19" s="61"/>
      <c r="B19" s="104" t="s">
        <v>63</v>
      </c>
      <c r="C19" s="105"/>
      <c r="D19" s="106"/>
      <c r="E19" s="58">
        <v>790849.02</v>
      </c>
      <c r="F19" s="58">
        <v>790399.02</v>
      </c>
      <c r="G19" s="58">
        <v>800800.02</v>
      </c>
    </row>
    <row r="20" spans="1:7" ht="24.9" customHeight="1" x14ac:dyDescent="0.25">
      <c r="A20" s="60"/>
      <c r="B20" s="104" t="s">
        <v>64</v>
      </c>
      <c r="C20" s="105"/>
      <c r="D20" s="106"/>
      <c r="E20" s="45">
        <v>790849.02</v>
      </c>
      <c r="F20" s="45">
        <v>790399.02</v>
      </c>
      <c r="G20" s="45">
        <v>800800.02</v>
      </c>
    </row>
    <row r="21" spans="1:7" ht="24.9" customHeight="1" x14ac:dyDescent="0.3">
      <c r="A21" s="101" t="s">
        <v>66</v>
      </c>
      <c r="B21" s="102"/>
      <c r="C21" s="102"/>
      <c r="D21" s="103"/>
      <c r="E21" s="48">
        <f>SUM(E19-E20)</f>
        <v>0</v>
      </c>
      <c r="F21" s="48">
        <f t="shared" ref="F21:G21" si="1">SUM(F19-F20)</f>
        <v>0</v>
      </c>
      <c r="G21" s="48">
        <f t="shared" si="1"/>
        <v>0</v>
      </c>
    </row>
    <row r="22" spans="1:7" ht="24.9" customHeight="1" x14ac:dyDescent="0.25">
      <c r="A22" s="113"/>
      <c r="B22" s="114"/>
      <c r="C22" s="114"/>
      <c r="D22" s="114"/>
      <c r="E22" s="114"/>
      <c r="F22" s="114"/>
      <c r="G22" s="115"/>
    </row>
    <row r="23" spans="1:7" ht="24.9" customHeight="1" x14ac:dyDescent="0.25">
      <c r="A23" s="98" t="s">
        <v>46</v>
      </c>
      <c r="B23" s="99"/>
      <c r="C23" s="99"/>
      <c r="D23" s="100"/>
      <c r="E23" s="48">
        <f>SUM(E11+E15+E19)</f>
        <v>861387.1</v>
      </c>
      <c r="F23" s="48">
        <f t="shared" ref="F23:G23" si="2">SUM(F11+F15+F19)</f>
        <v>861437.1</v>
      </c>
      <c r="G23" s="48">
        <f t="shared" si="2"/>
        <v>872338.1</v>
      </c>
    </row>
    <row r="24" spans="1:7" ht="24.9" customHeight="1" x14ac:dyDescent="0.25">
      <c r="A24" s="98" t="s">
        <v>47</v>
      </c>
      <c r="B24" s="99"/>
      <c r="C24" s="99"/>
      <c r="D24" s="100"/>
      <c r="E24" s="48">
        <f>SUM(E12+E16+E20)</f>
        <v>861387.1</v>
      </c>
      <c r="F24" s="48">
        <f t="shared" ref="F24:G24" si="3">SUM(F12+F16+F20)</f>
        <v>861437.1</v>
      </c>
      <c r="G24" s="48">
        <f t="shared" si="3"/>
        <v>872338.1</v>
      </c>
    </row>
    <row r="25" spans="1:7" ht="24.9" customHeight="1" x14ac:dyDescent="0.3">
      <c r="A25" s="113"/>
      <c r="B25" s="114"/>
      <c r="C25" s="114"/>
      <c r="D25" s="114"/>
      <c r="E25" s="114"/>
      <c r="F25" s="114"/>
      <c r="G25" s="115"/>
    </row>
    <row r="26" spans="1:7" ht="24.9" customHeight="1" x14ac:dyDescent="0.3">
      <c r="A26" s="98" t="s">
        <v>66</v>
      </c>
      <c r="B26" s="99"/>
      <c r="C26" s="99"/>
      <c r="D26" s="100"/>
      <c r="E26" s="48">
        <v>3607</v>
      </c>
      <c r="F26" s="48">
        <v>3607</v>
      </c>
      <c r="G26" s="48" t="s">
        <v>85</v>
      </c>
    </row>
  </sheetData>
  <mergeCells count="22">
    <mergeCell ref="A24:D24"/>
    <mergeCell ref="B10:D10"/>
    <mergeCell ref="B11:D11"/>
    <mergeCell ref="B12:D12"/>
    <mergeCell ref="B13:D13"/>
    <mergeCell ref="B14:D14"/>
    <mergeCell ref="A1:H1"/>
    <mergeCell ref="A3:G3"/>
    <mergeCell ref="A5:G5"/>
    <mergeCell ref="A7:G7"/>
    <mergeCell ref="A26:D26"/>
    <mergeCell ref="A21:D21"/>
    <mergeCell ref="B15:D15"/>
    <mergeCell ref="B16:D16"/>
    <mergeCell ref="B17:D17"/>
    <mergeCell ref="B18:D18"/>
    <mergeCell ref="B19:D19"/>
    <mergeCell ref="B20:D20"/>
    <mergeCell ref="B9:D9"/>
    <mergeCell ref="A22:G22"/>
    <mergeCell ref="A25:G25"/>
    <mergeCell ref="A23:D2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0" sqref="M30"/>
    </sheetView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 </vt:lpstr>
      <vt:lpstr>Rashodi prema funkcijskoj k </vt:lpstr>
      <vt:lpstr>Račun financiranja</vt:lpstr>
      <vt:lpstr>Pregled ukupni P i R po izvor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2022-10-20T10:06:50Z</cp:lastPrinted>
  <dcterms:created xsi:type="dcterms:W3CDTF">2022-08-12T12:51:27Z</dcterms:created>
  <dcterms:modified xsi:type="dcterms:W3CDTF">2022-11-07T11:39:06Z</dcterms:modified>
</cp:coreProperties>
</file>